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340" windowHeight="6735"/>
  </bookViews>
  <sheets>
    <sheet name="Aug payments" sheetId="56" r:id="rId1"/>
  </sheets>
  <definedNames>
    <definedName name="_xlnm.Print_Area" localSheetId="0">'Aug payments'!$B$1:$G$54</definedName>
  </definedNames>
  <calcPr calcId="145621"/>
</workbook>
</file>

<file path=xl/calcChain.xml><?xml version="1.0" encoding="utf-8"?>
<calcChain xmlns="http://schemas.openxmlformats.org/spreadsheetml/2006/main">
  <c r="E9" i="56" l="1"/>
  <c r="G9" i="56" s="1"/>
  <c r="E8" i="56"/>
  <c r="G8" i="56" s="1"/>
  <c r="G52" i="56"/>
  <c r="G51" i="56"/>
  <c r="G50" i="56"/>
  <c r="G49" i="56"/>
  <c r="G48" i="56"/>
  <c r="G47" i="56"/>
  <c r="G46" i="56"/>
  <c r="G45" i="56"/>
  <c r="G44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40" i="56"/>
  <c r="G22" i="56"/>
  <c r="G21" i="56"/>
  <c r="G20" i="56"/>
  <c r="G19" i="56"/>
  <c r="G18" i="56"/>
  <c r="G17" i="56"/>
  <c r="G16" i="56"/>
  <c r="G15" i="56"/>
  <c r="G14" i="56"/>
  <c r="G13" i="56"/>
  <c r="G12" i="56"/>
  <c r="G43" i="56"/>
  <c r="G42" i="56"/>
  <c r="G11" i="56"/>
  <c r="G10" i="56"/>
  <c r="G41" i="56"/>
  <c r="G54" i="56" l="1"/>
  <c r="F54" i="56"/>
  <c r="E54" i="56"/>
</calcChain>
</file>

<file path=xl/sharedStrings.xml><?xml version="1.0" encoding="utf-8"?>
<sst xmlns="http://schemas.openxmlformats.org/spreadsheetml/2006/main" count="147" uniqueCount="95">
  <si>
    <t>£</t>
  </si>
  <si>
    <t>KENDAL TOWN COUNCIL</t>
  </si>
  <si>
    <t>Date</t>
  </si>
  <si>
    <t>Ref</t>
  </si>
  <si>
    <t>Details</t>
  </si>
  <si>
    <t>Total</t>
  </si>
  <si>
    <t>Net</t>
  </si>
  <si>
    <t>VAT</t>
  </si>
  <si>
    <t>DD/STO</t>
  </si>
  <si>
    <t>TalkTalk Business - Broadband</t>
  </si>
  <si>
    <t>Busy Bees - Charges for Childcare Vouchers</t>
  </si>
  <si>
    <t>Busy Bees - Childcare Voucher</t>
  </si>
  <si>
    <t>Moorepay - HR &amp; Health &amp; Safety advice</t>
  </si>
  <si>
    <t>Moorepay - Insurance premium</t>
  </si>
  <si>
    <t>EE - Townscape Manager's phone rental</t>
  </si>
  <si>
    <t>Vanguarder - Monthly van tracking fee</t>
  </si>
  <si>
    <t>Moorepay - Insurance premium adjustment</t>
  </si>
  <si>
    <t>HMRC - Tax &amp; NI July 2018</t>
  </si>
  <si>
    <t>05/08/2018</t>
  </si>
  <si>
    <t>06/08/2018</t>
  </si>
  <si>
    <t>OL 12695</t>
  </si>
  <si>
    <t>PL - Granwax, Solvent cleaner 5l</t>
  </si>
  <si>
    <t>09/08/2018</t>
  </si>
  <si>
    <t>OL 12696</t>
  </si>
  <si>
    <t>Autocross Euroshell Ltd, supply of bus shelter ASSET</t>
  </si>
  <si>
    <t>03/08/2018</t>
  </si>
  <si>
    <t>Barclays Bank - Commission (net)</t>
  </si>
  <si>
    <t>16/08/2018</t>
  </si>
  <si>
    <t>OL 12697</t>
  </si>
  <si>
    <t>Adecco - temporary administrator w/e 27/07/2018</t>
  </si>
  <si>
    <t>17/08/2018</t>
  </si>
  <si>
    <t>OL 12698</t>
  </si>
  <si>
    <t>Adecco - temporary treasurer w/e 13/07/2018</t>
  </si>
  <si>
    <t>OL 12699</t>
  </si>
  <si>
    <t>Adecco - temporary treasurer w/e 20/07/2018</t>
  </si>
  <si>
    <t>OL 12700</t>
  </si>
  <si>
    <t>Adecco - temporary administrator w/e 20/07/2018</t>
  </si>
  <si>
    <t>OL 12701</t>
  </si>
  <si>
    <t>CALC - Effective Councillor Course 12/06/18 and 19/07/18</t>
  </si>
  <si>
    <t>OL 12702</t>
  </si>
  <si>
    <t>Cumbria CC - 4 x Boundary beds, 5 x vases</t>
  </si>
  <si>
    <t>OL 12703</t>
  </si>
  <si>
    <t>Cumbria CC - Plant Nether Bridge and Shap Road Rings</t>
  </si>
  <si>
    <t>OL 12704</t>
  </si>
  <si>
    <t>Jack Ellerby - access &amp; drainage works Town View Allotments</t>
  </si>
  <si>
    <t>OL 12705</t>
  </si>
  <si>
    <t>CT Hayton Ltd - Tomorite</t>
  </si>
  <si>
    <t>OL 12706</t>
  </si>
  <si>
    <t>OL 12707</t>
  </si>
  <si>
    <t>PL - Euro Car Parts, battery booster pack for KTC vehicle</t>
  </si>
  <si>
    <t>OL12707</t>
  </si>
  <si>
    <t>OL 12708</t>
  </si>
  <si>
    <t>SLCC - ER Full Membership 01/09/18-31/08/19</t>
  </si>
  <si>
    <t>OL 12709</t>
  </si>
  <si>
    <t>Water Plus - water charges Canal Head Allotments 08/03-22/05</t>
  </si>
  <si>
    <t>20/08/2018</t>
  </si>
  <si>
    <t>OL 12710</t>
  </si>
  <si>
    <t>Net pay August 2018</t>
  </si>
  <si>
    <t>28/08/2018</t>
  </si>
  <si>
    <t>OL 12711</t>
  </si>
  <si>
    <t>Adecco - temporary treasurer w/e 10/08/2018</t>
  </si>
  <si>
    <t>OL 12712</t>
  </si>
  <si>
    <t>Adecco - temporary treasurer w/e 03/08/2018</t>
  </si>
  <si>
    <t>OL 12713</t>
  </si>
  <si>
    <t>Water Plus - water charges 23/05/18-13/08/18 Canal Head</t>
  </si>
  <si>
    <t>OL 12714</t>
  </si>
  <si>
    <t>Water Plus - water charges 21/08/18-13/08/18 Rinkfield</t>
  </si>
  <si>
    <t>OL 12715</t>
  </si>
  <si>
    <t>Christmas Plus - tree maintenance, bandstand trees</t>
  </si>
  <si>
    <t>OL 12716</t>
  </si>
  <si>
    <t>Itek - Microsoft Office 2016 Home &amp; Business</t>
  </si>
  <si>
    <t>OL 12717</t>
  </si>
  <si>
    <t>JT Atkinson - jointing sand Town View</t>
  </si>
  <si>
    <t>OL 12718</t>
  </si>
  <si>
    <t>JT Atkinson - limestone aggregate Town View</t>
  </si>
  <si>
    <t>OL 12719</t>
  </si>
  <si>
    <t>OL 12720</t>
  </si>
  <si>
    <t>JT Atkinson - drain pipe, chippings etc Town View</t>
  </si>
  <si>
    <t>OL 12721</t>
  </si>
  <si>
    <t>Lound Road Garage - fuel for Town Council van</t>
  </si>
  <si>
    <t>OL 12722</t>
  </si>
  <si>
    <t>ADT - Intruder Alarm System - 01/08/2018-31/07/2019</t>
  </si>
  <si>
    <t>OL 12723</t>
  </si>
  <si>
    <t>Clock Repair Ltd - repair to lantern clock, 2nd instalment</t>
  </si>
  <si>
    <t>OL 12724</t>
  </si>
  <si>
    <t>E-on - Electricity for garage 05/05/18-29/07/18</t>
  </si>
  <si>
    <t>15/08/2018</t>
  </si>
  <si>
    <t>30/08/2018</t>
  </si>
  <si>
    <t>Information Commissioners Office fee renewal</t>
  </si>
  <si>
    <t>OL 12678</t>
  </si>
  <si>
    <t>OL 12679</t>
  </si>
  <si>
    <t>Cumbria CC - Superannuation July 2018</t>
  </si>
  <si>
    <t>August 2018 - Bank Payments</t>
  </si>
  <si>
    <t>Kendal Office Equip - stationery</t>
  </si>
  <si>
    <t>Barclaycard - Home Bargains, Royal Mail magazine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</si>
</sst>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\ #,##0.00\ \);_(* &quot;-&quot;??_);_(\ @_ \)"/>
  </numFmts>
  <fonts count="14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1" fillId="0" borderId="0"/>
  </cellStyleXfs>
  <cellXfs count="34">
    <xf numFmtId="0" fontId="0" fillId="0" borderId="0" xfId="0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43" fontId="4" fillId="0" borderId="0" xfId="2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7" fillId="0" borderId="0" xfId="0" applyFont="1" applyFill="1" applyAlignment="1"/>
    <xf numFmtId="0" fontId="7" fillId="0" borderId="0" xfId="2" applyNumberFormat="1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164" fontId="5" fillId="0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/>
    </xf>
    <xf numFmtId="164" fontId="4" fillId="0" borderId="0" xfId="1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9" fillId="0" borderId="0" xfId="1" applyFont="1" applyFill="1" applyAlignment="1">
      <alignment horizontal="left"/>
    </xf>
    <xf numFmtId="164" fontId="10" fillId="0" borderId="0" xfId="1" applyFont="1" applyFill="1"/>
    <xf numFmtId="0" fontId="10" fillId="0" borderId="0" xfId="0" applyFont="1" applyAlignment="1"/>
    <xf numFmtId="2" fontId="11" fillId="0" borderId="0" xfId="0" applyNumberFormat="1" applyFont="1" applyAlignment="1"/>
    <xf numFmtId="164" fontId="11" fillId="0" borderId="0" xfId="1" applyFont="1" applyAlignment="1"/>
    <xf numFmtId="164" fontId="7" fillId="0" borderId="0" xfId="1" applyFont="1" applyFill="1"/>
    <xf numFmtId="164" fontId="4" fillId="0" borderId="0" xfId="1" applyFont="1" applyFill="1"/>
    <xf numFmtId="0" fontId="1" fillId="0" borderId="0" xfId="4" applyAlignment="1"/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4" fontId="10" fillId="0" borderId="0" xfId="0" applyNumberFormat="1" applyFont="1" applyFill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4" fillId="0" borderId="0" xfId="1" applyNumberFormat="1" applyFont="1" applyFill="1"/>
    <xf numFmtId="0" fontId="5" fillId="0" borderId="0" xfId="0" applyFont="1" applyFill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workbookViewId="0">
      <selection activeCell="B3" sqref="B3:G3"/>
    </sheetView>
  </sheetViews>
  <sheetFormatPr defaultRowHeight="12.75" x14ac:dyDescent="0.2"/>
  <cols>
    <col min="1" max="1" width="5.42578125" style="15" customWidth="1"/>
    <col min="2" max="2" width="13.28515625" style="15" customWidth="1"/>
    <col min="3" max="3" width="11.7109375" style="15" customWidth="1"/>
    <col min="4" max="4" width="72.28515625" style="15" customWidth="1"/>
    <col min="5" max="5" width="13.7109375" style="18" customWidth="1"/>
    <col min="6" max="6" width="11.5703125" style="18" customWidth="1"/>
    <col min="7" max="7" width="13.7109375" style="18" customWidth="1"/>
    <col min="8" max="8" width="6.5703125" style="15" bestFit="1" customWidth="1"/>
    <col min="9" max="16384" width="9.140625" style="15"/>
  </cols>
  <sheetData>
    <row r="1" spans="2:7" ht="26.25" customHeight="1" x14ac:dyDescent="0.2">
      <c r="B1" s="33" t="s">
        <v>1</v>
      </c>
      <c r="C1" s="33"/>
      <c r="D1" s="33"/>
      <c r="E1" s="33"/>
      <c r="F1" s="33"/>
      <c r="G1" s="33"/>
    </row>
    <row r="2" spans="2:7" x14ac:dyDescent="0.2">
      <c r="B2" s="16"/>
      <c r="C2" s="16"/>
      <c r="E2" s="17"/>
      <c r="G2" s="17"/>
    </row>
    <row r="3" spans="2:7" ht="29.25" customHeight="1" x14ac:dyDescent="0.2">
      <c r="B3" s="33" t="s">
        <v>92</v>
      </c>
      <c r="C3" s="33"/>
      <c r="D3" s="33"/>
      <c r="E3" s="33"/>
      <c r="F3" s="33"/>
      <c r="G3" s="33"/>
    </row>
    <row r="4" spans="2:7" ht="18" x14ac:dyDescent="0.2">
      <c r="B4" s="27"/>
      <c r="C4" s="27"/>
      <c r="D4" s="27"/>
      <c r="E4" s="12"/>
      <c r="G4" s="12"/>
    </row>
    <row r="5" spans="2:7" s="10" customFormat="1" ht="15" x14ac:dyDescent="0.25">
      <c r="B5" s="11" t="s">
        <v>2</v>
      </c>
      <c r="C5" s="8" t="s">
        <v>3</v>
      </c>
      <c r="D5" s="8" t="s">
        <v>4</v>
      </c>
      <c r="E5" s="9" t="s">
        <v>6</v>
      </c>
      <c r="F5" s="9" t="s">
        <v>7</v>
      </c>
      <c r="G5" s="9" t="s">
        <v>5</v>
      </c>
    </row>
    <row r="6" spans="2:7" s="10" customFormat="1" ht="15" x14ac:dyDescent="0.25">
      <c r="B6" s="6"/>
      <c r="C6" s="7"/>
      <c r="D6" s="8"/>
      <c r="E6" s="9" t="s">
        <v>0</v>
      </c>
      <c r="F6" s="9" t="s">
        <v>0</v>
      </c>
      <c r="G6" s="9" t="s">
        <v>0</v>
      </c>
    </row>
    <row r="7" spans="2:7" s="10" customFormat="1" ht="15" x14ac:dyDescent="0.25">
      <c r="B7" s="6"/>
      <c r="C7" s="7"/>
      <c r="D7" s="8"/>
      <c r="E7" s="13"/>
      <c r="F7" s="22"/>
      <c r="G7" s="13"/>
    </row>
    <row r="8" spans="2:7" ht="14.25" x14ac:dyDescent="0.2">
      <c r="B8" s="29" t="s">
        <v>27</v>
      </c>
      <c r="C8" s="29" t="s">
        <v>89</v>
      </c>
      <c r="D8" s="4" t="s">
        <v>91</v>
      </c>
      <c r="E8" s="31">
        <f>1527.12</f>
        <v>1527.12</v>
      </c>
      <c r="F8" s="31">
        <v>0</v>
      </c>
      <c r="G8" s="31">
        <f t="shared" ref="G8:G9" si="0">E8+F8</f>
        <v>1527.12</v>
      </c>
    </row>
    <row r="9" spans="2:7" ht="14.25" x14ac:dyDescent="0.2">
      <c r="B9" s="29" t="s">
        <v>27</v>
      </c>
      <c r="C9" s="29" t="s">
        <v>90</v>
      </c>
      <c r="D9" s="4" t="s">
        <v>17</v>
      </c>
      <c r="E9" s="31">
        <f>1530.61</f>
        <v>1530.61</v>
      </c>
      <c r="F9" s="31">
        <v>0</v>
      </c>
      <c r="G9" s="31">
        <f t="shared" si="0"/>
        <v>1530.61</v>
      </c>
    </row>
    <row r="10" spans="2:7" ht="14.25" x14ac:dyDescent="0.2">
      <c r="B10" s="29" t="s">
        <v>19</v>
      </c>
      <c r="C10" s="29" t="s">
        <v>20</v>
      </c>
      <c r="D10" s="30" t="s">
        <v>21</v>
      </c>
      <c r="E10" s="31">
        <v>68.240000000000009</v>
      </c>
      <c r="F10" s="31">
        <v>13.63</v>
      </c>
      <c r="G10" s="31">
        <f t="shared" ref="G10:G52" si="1">E10+F10</f>
        <v>81.87</v>
      </c>
    </row>
    <row r="11" spans="2:7" ht="14.25" x14ac:dyDescent="0.2">
      <c r="B11" s="29" t="s">
        <v>22</v>
      </c>
      <c r="C11" s="29" t="s">
        <v>23</v>
      </c>
      <c r="D11" s="30" t="s">
        <v>24</v>
      </c>
      <c r="E11" s="31">
        <v>18580</v>
      </c>
      <c r="F11" s="31">
        <v>3716</v>
      </c>
      <c r="G11" s="31">
        <f t="shared" si="1"/>
        <v>22296</v>
      </c>
    </row>
    <row r="12" spans="2:7" ht="14.25" x14ac:dyDescent="0.2">
      <c r="B12" s="29" t="s">
        <v>27</v>
      </c>
      <c r="C12" s="29" t="s">
        <v>28</v>
      </c>
      <c r="D12" s="30" t="s">
        <v>29</v>
      </c>
      <c r="E12" s="31">
        <v>599.58000000000004</v>
      </c>
      <c r="F12" s="31">
        <v>119.92</v>
      </c>
      <c r="G12" s="31">
        <f t="shared" si="1"/>
        <v>719.5</v>
      </c>
    </row>
    <row r="13" spans="2:7" ht="14.25" x14ac:dyDescent="0.2">
      <c r="B13" s="29" t="s">
        <v>27</v>
      </c>
      <c r="C13" s="29" t="s">
        <v>31</v>
      </c>
      <c r="D13" s="30" t="s">
        <v>32</v>
      </c>
      <c r="E13" s="31">
        <v>383.07</v>
      </c>
      <c r="F13" s="31">
        <v>76.61</v>
      </c>
      <c r="G13" s="31">
        <f t="shared" si="1"/>
        <v>459.68</v>
      </c>
    </row>
    <row r="14" spans="2:7" ht="14.25" x14ac:dyDescent="0.2">
      <c r="B14" s="29" t="s">
        <v>27</v>
      </c>
      <c r="C14" s="29" t="s">
        <v>33</v>
      </c>
      <c r="D14" s="30" t="s">
        <v>34</v>
      </c>
      <c r="E14" s="31">
        <v>699.51</v>
      </c>
      <c r="F14" s="31">
        <v>139.9</v>
      </c>
      <c r="G14" s="31">
        <f t="shared" si="1"/>
        <v>839.41</v>
      </c>
    </row>
    <row r="15" spans="2:7" ht="14.25" x14ac:dyDescent="0.2">
      <c r="B15" s="29" t="s">
        <v>27</v>
      </c>
      <c r="C15" s="29" t="s">
        <v>35</v>
      </c>
      <c r="D15" s="30" t="s">
        <v>36</v>
      </c>
      <c r="E15" s="31">
        <v>229.18</v>
      </c>
      <c r="F15" s="31">
        <v>45.84</v>
      </c>
      <c r="G15" s="31">
        <f t="shared" si="1"/>
        <v>275.02</v>
      </c>
    </row>
    <row r="16" spans="2:7" ht="14.25" x14ac:dyDescent="0.2">
      <c r="B16" s="29" t="s">
        <v>27</v>
      </c>
      <c r="C16" s="29" t="s">
        <v>37</v>
      </c>
      <c r="D16" s="30" t="s">
        <v>38</v>
      </c>
      <c r="E16" s="31">
        <v>300</v>
      </c>
      <c r="F16" s="31">
        <v>0</v>
      </c>
      <c r="G16" s="31">
        <f t="shared" si="1"/>
        <v>300</v>
      </c>
    </row>
    <row r="17" spans="2:7" ht="14.25" x14ac:dyDescent="0.2">
      <c r="B17" s="29" t="s">
        <v>27</v>
      </c>
      <c r="C17" s="29" t="s">
        <v>39</v>
      </c>
      <c r="D17" s="30" t="s">
        <v>40</v>
      </c>
      <c r="E17" s="31">
        <v>720</v>
      </c>
      <c r="F17" s="31">
        <v>144</v>
      </c>
      <c r="G17" s="31">
        <f t="shared" si="1"/>
        <v>864</v>
      </c>
    </row>
    <row r="18" spans="2:7" ht="14.25" x14ac:dyDescent="0.2">
      <c r="B18" s="29" t="s">
        <v>27</v>
      </c>
      <c r="C18" s="29" t="s">
        <v>41</v>
      </c>
      <c r="D18" s="30" t="s">
        <v>42</v>
      </c>
      <c r="E18" s="31">
        <v>530</v>
      </c>
      <c r="F18" s="31">
        <v>106</v>
      </c>
      <c r="G18" s="31">
        <f t="shared" si="1"/>
        <v>636</v>
      </c>
    </row>
    <row r="19" spans="2:7" ht="14.25" x14ac:dyDescent="0.2">
      <c r="B19" s="29" t="s">
        <v>27</v>
      </c>
      <c r="C19" s="29" t="s">
        <v>43</v>
      </c>
      <c r="D19" s="30" t="s">
        <v>44</v>
      </c>
      <c r="E19" s="31">
        <v>280</v>
      </c>
      <c r="F19" s="31">
        <v>0</v>
      </c>
      <c r="G19" s="31">
        <f t="shared" si="1"/>
        <v>280</v>
      </c>
    </row>
    <row r="20" spans="2:7" ht="14.25" x14ac:dyDescent="0.2">
      <c r="B20" s="29" t="s">
        <v>27</v>
      </c>
      <c r="C20" s="29" t="s">
        <v>45</v>
      </c>
      <c r="D20" s="30" t="s">
        <v>46</v>
      </c>
      <c r="E20" s="31">
        <v>11.37</v>
      </c>
      <c r="F20" s="31">
        <v>2.27</v>
      </c>
      <c r="G20" s="31">
        <f t="shared" si="1"/>
        <v>13.639999999999999</v>
      </c>
    </row>
    <row r="21" spans="2:7" ht="14.25" x14ac:dyDescent="0.2">
      <c r="B21" s="29" t="s">
        <v>27</v>
      </c>
      <c r="C21" s="29" t="s">
        <v>47</v>
      </c>
      <c r="D21" s="30" t="s">
        <v>93</v>
      </c>
      <c r="E21" s="31">
        <v>155.25</v>
      </c>
      <c r="F21" s="31">
        <v>31.05</v>
      </c>
      <c r="G21" s="31">
        <f t="shared" si="1"/>
        <v>186.3</v>
      </c>
    </row>
    <row r="22" spans="2:7" ht="14.25" x14ac:dyDescent="0.2">
      <c r="B22" s="29" t="s">
        <v>27</v>
      </c>
      <c r="C22" s="29" t="s">
        <v>48</v>
      </c>
      <c r="D22" s="30" t="s">
        <v>49</v>
      </c>
      <c r="E22" s="31">
        <v>19.990000000000002</v>
      </c>
      <c r="F22" s="31">
        <v>4</v>
      </c>
      <c r="G22" s="31">
        <f t="shared" si="1"/>
        <v>23.990000000000002</v>
      </c>
    </row>
    <row r="23" spans="2:7" ht="14.25" x14ac:dyDescent="0.2">
      <c r="B23" s="29" t="s">
        <v>27</v>
      </c>
      <c r="C23" s="29" t="s">
        <v>51</v>
      </c>
      <c r="D23" s="30" t="s">
        <v>52</v>
      </c>
      <c r="E23" s="31">
        <v>233</v>
      </c>
      <c r="F23" s="31">
        <v>0</v>
      </c>
      <c r="G23" s="31">
        <f t="shared" si="1"/>
        <v>233</v>
      </c>
    </row>
    <row r="24" spans="2:7" ht="14.25" x14ac:dyDescent="0.2">
      <c r="B24" s="29" t="s">
        <v>27</v>
      </c>
      <c r="C24" s="29" t="s">
        <v>53</v>
      </c>
      <c r="D24" s="30" t="s">
        <v>54</v>
      </c>
      <c r="E24" s="31">
        <v>8.82</v>
      </c>
      <c r="F24" s="31">
        <v>0</v>
      </c>
      <c r="G24" s="31">
        <f t="shared" si="1"/>
        <v>8.82</v>
      </c>
    </row>
    <row r="25" spans="2:7" ht="14.25" x14ac:dyDescent="0.2">
      <c r="B25" s="29" t="s">
        <v>55</v>
      </c>
      <c r="C25" s="29" t="s">
        <v>56</v>
      </c>
      <c r="D25" s="30" t="s">
        <v>57</v>
      </c>
      <c r="E25" s="31">
        <v>8877.7699999999986</v>
      </c>
      <c r="F25" s="31">
        <v>0</v>
      </c>
      <c r="G25" s="31">
        <f t="shared" si="1"/>
        <v>8877.7699999999986</v>
      </c>
    </row>
    <row r="26" spans="2:7" ht="14.25" x14ac:dyDescent="0.2">
      <c r="B26" s="29" t="s">
        <v>58</v>
      </c>
      <c r="C26" s="29" t="s">
        <v>59</v>
      </c>
      <c r="D26" s="30" t="s">
        <v>60</v>
      </c>
      <c r="E26" s="31">
        <v>557.93999999999994</v>
      </c>
      <c r="F26" s="31">
        <v>111.59</v>
      </c>
      <c r="G26" s="31">
        <f t="shared" si="1"/>
        <v>669.53</v>
      </c>
    </row>
    <row r="27" spans="2:7" ht="14.25" x14ac:dyDescent="0.2">
      <c r="B27" s="29" t="s">
        <v>58</v>
      </c>
      <c r="C27" s="29" t="s">
        <v>61</v>
      </c>
      <c r="D27" s="30" t="s">
        <v>62</v>
      </c>
      <c r="E27" s="31">
        <v>524.63</v>
      </c>
      <c r="F27" s="31">
        <v>104.93</v>
      </c>
      <c r="G27" s="31">
        <f t="shared" si="1"/>
        <v>629.55999999999995</v>
      </c>
    </row>
    <row r="28" spans="2:7" ht="14.25" x14ac:dyDescent="0.2">
      <c r="B28" s="29" t="s">
        <v>58</v>
      </c>
      <c r="C28" s="29" t="s">
        <v>63</v>
      </c>
      <c r="D28" s="30" t="s">
        <v>64</v>
      </c>
      <c r="E28" s="31">
        <v>17.02</v>
      </c>
      <c r="F28" s="31">
        <v>0</v>
      </c>
      <c r="G28" s="31">
        <f t="shared" si="1"/>
        <v>17.02</v>
      </c>
    </row>
    <row r="29" spans="2:7" ht="14.25" x14ac:dyDescent="0.2">
      <c r="B29" s="29" t="s">
        <v>58</v>
      </c>
      <c r="C29" s="29" t="s">
        <v>65</v>
      </c>
      <c r="D29" s="30" t="s">
        <v>66</v>
      </c>
      <c r="E29" s="31">
        <v>24.880000000000003</v>
      </c>
      <c r="F29" s="31">
        <v>0</v>
      </c>
      <c r="G29" s="31">
        <f t="shared" si="1"/>
        <v>24.880000000000003</v>
      </c>
    </row>
    <row r="30" spans="2:7" ht="14.25" x14ac:dyDescent="0.2">
      <c r="B30" s="29" t="s">
        <v>58</v>
      </c>
      <c r="C30" s="29" t="s">
        <v>67</v>
      </c>
      <c r="D30" s="30" t="s">
        <v>68</v>
      </c>
      <c r="E30" s="31">
        <v>363.95</v>
      </c>
      <c r="F30" s="31">
        <v>72.789999999999992</v>
      </c>
      <c r="G30" s="31">
        <f t="shared" si="1"/>
        <v>436.74</v>
      </c>
    </row>
    <row r="31" spans="2:7" ht="14.25" x14ac:dyDescent="0.2">
      <c r="B31" s="29" t="s">
        <v>58</v>
      </c>
      <c r="C31" s="29" t="s">
        <v>69</v>
      </c>
      <c r="D31" s="30" t="s">
        <v>70</v>
      </c>
      <c r="E31" s="31">
        <v>278.88</v>
      </c>
      <c r="F31" s="31">
        <v>55.779999999999994</v>
      </c>
      <c r="G31" s="31">
        <f t="shared" si="1"/>
        <v>334.65999999999997</v>
      </c>
    </row>
    <row r="32" spans="2:7" ht="14.25" x14ac:dyDescent="0.2">
      <c r="B32" s="29" t="s">
        <v>58</v>
      </c>
      <c r="C32" s="29" t="s">
        <v>71</v>
      </c>
      <c r="D32" s="30" t="s">
        <v>72</v>
      </c>
      <c r="E32" s="31">
        <v>24</v>
      </c>
      <c r="F32" s="31">
        <v>4.8</v>
      </c>
      <c r="G32" s="31">
        <f t="shared" si="1"/>
        <v>28.8</v>
      </c>
    </row>
    <row r="33" spans="2:7" ht="14.25" x14ac:dyDescent="0.2">
      <c r="B33" s="29" t="s">
        <v>58</v>
      </c>
      <c r="C33" s="29" t="s">
        <v>73</v>
      </c>
      <c r="D33" s="30" t="s">
        <v>74</v>
      </c>
      <c r="E33" s="31">
        <v>54.14</v>
      </c>
      <c r="F33" s="31">
        <v>10.83</v>
      </c>
      <c r="G33" s="31">
        <f t="shared" si="1"/>
        <v>64.97</v>
      </c>
    </row>
    <row r="34" spans="2:7" ht="14.25" x14ac:dyDescent="0.2">
      <c r="B34" s="29" t="s">
        <v>58</v>
      </c>
      <c r="C34" s="29" t="s">
        <v>75</v>
      </c>
      <c r="D34" s="30" t="s">
        <v>74</v>
      </c>
      <c r="E34" s="31">
        <v>162.42000000000002</v>
      </c>
      <c r="F34" s="31">
        <v>32.480000000000004</v>
      </c>
      <c r="G34" s="31">
        <f t="shared" si="1"/>
        <v>194.90000000000003</v>
      </c>
    </row>
    <row r="35" spans="2:7" ht="14.25" x14ac:dyDescent="0.2">
      <c r="B35" s="29" t="s">
        <v>58</v>
      </c>
      <c r="C35" s="29" t="s">
        <v>76</v>
      </c>
      <c r="D35" s="30" t="s">
        <v>77</v>
      </c>
      <c r="E35" s="31">
        <v>271.90999999999997</v>
      </c>
      <c r="F35" s="31">
        <v>54.38</v>
      </c>
      <c r="G35" s="31">
        <f t="shared" si="1"/>
        <v>326.28999999999996</v>
      </c>
    </row>
    <row r="36" spans="2:7" ht="14.25" x14ac:dyDescent="0.2">
      <c r="B36" s="29" t="s">
        <v>58</v>
      </c>
      <c r="C36" s="29" t="s">
        <v>78</v>
      </c>
      <c r="D36" s="30" t="s">
        <v>79</v>
      </c>
      <c r="E36" s="31">
        <v>117.51</v>
      </c>
      <c r="F36" s="31">
        <v>23.5</v>
      </c>
      <c r="G36" s="31">
        <f t="shared" si="1"/>
        <v>141.01</v>
      </c>
    </row>
    <row r="37" spans="2:7" ht="14.25" x14ac:dyDescent="0.2">
      <c r="B37" s="29" t="s">
        <v>58</v>
      </c>
      <c r="C37" s="29" t="s">
        <v>80</v>
      </c>
      <c r="D37" s="30" t="s">
        <v>81</v>
      </c>
      <c r="E37" s="31">
        <v>838.78</v>
      </c>
      <c r="F37" s="31">
        <v>167.76</v>
      </c>
      <c r="G37" s="31">
        <f t="shared" si="1"/>
        <v>1006.54</v>
      </c>
    </row>
    <row r="38" spans="2:7" ht="14.25" x14ac:dyDescent="0.2">
      <c r="B38" s="29" t="s">
        <v>58</v>
      </c>
      <c r="C38" s="29" t="s">
        <v>82</v>
      </c>
      <c r="D38" s="30" t="s">
        <v>83</v>
      </c>
      <c r="E38" s="31">
        <v>700</v>
      </c>
      <c r="F38" s="31">
        <v>0</v>
      </c>
      <c r="G38" s="31">
        <f t="shared" si="1"/>
        <v>700</v>
      </c>
    </row>
    <row r="39" spans="2:7" ht="14.25" x14ac:dyDescent="0.2">
      <c r="B39" s="29" t="s">
        <v>58</v>
      </c>
      <c r="C39" s="29" t="s">
        <v>84</v>
      </c>
      <c r="D39" s="30" t="s">
        <v>85</v>
      </c>
      <c r="E39" s="31">
        <v>60.739999999999995</v>
      </c>
      <c r="F39" s="31">
        <v>3.04</v>
      </c>
      <c r="G39" s="31">
        <f t="shared" si="1"/>
        <v>63.779999999999994</v>
      </c>
    </row>
    <row r="40" spans="2:7" ht="14.25" x14ac:dyDescent="0.2">
      <c r="B40" s="29" t="s">
        <v>27</v>
      </c>
      <c r="C40" s="29" t="s">
        <v>50</v>
      </c>
      <c r="D40" s="30" t="s">
        <v>49</v>
      </c>
      <c r="E40" s="31">
        <v>20</v>
      </c>
      <c r="F40" s="31">
        <v>4</v>
      </c>
      <c r="G40" s="31">
        <f t="shared" si="1"/>
        <v>24</v>
      </c>
    </row>
    <row r="41" spans="2:7" ht="14.25" x14ac:dyDescent="0.2">
      <c r="B41" s="29" t="s">
        <v>18</v>
      </c>
      <c r="C41" s="29" t="s">
        <v>8</v>
      </c>
      <c r="D41" s="30" t="s">
        <v>9</v>
      </c>
      <c r="E41" s="31">
        <v>13.91</v>
      </c>
      <c r="F41" s="31">
        <v>2.78</v>
      </c>
      <c r="G41" s="31">
        <f t="shared" si="1"/>
        <v>16.690000000000001</v>
      </c>
    </row>
    <row r="42" spans="2:7" ht="14.25" x14ac:dyDescent="0.2">
      <c r="B42" s="29" t="s">
        <v>25</v>
      </c>
      <c r="C42" s="29" t="s">
        <v>8</v>
      </c>
      <c r="D42" s="30" t="s">
        <v>94</v>
      </c>
      <c r="E42" s="31">
        <v>1478.44</v>
      </c>
      <c r="F42" s="31">
        <v>295.68</v>
      </c>
      <c r="G42" s="31">
        <f t="shared" si="1"/>
        <v>1774.1200000000001</v>
      </c>
    </row>
    <row r="43" spans="2:7" ht="14.25" x14ac:dyDescent="0.2">
      <c r="B43" s="29" t="s">
        <v>19</v>
      </c>
      <c r="C43" s="29" t="s">
        <v>8</v>
      </c>
      <c r="D43" s="30" t="s">
        <v>26</v>
      </c>
      <c r="E43" s="31">
        <v>7.7</v>
      </c>
      <c r="F43" s="31">
        <v>0</v>
      </c>
      <c r="G43" s="31">
        <f t="shared" si="1"/>
        <v>7.7</v>
      </c>
    </row>
    <row r="44" spans="2:7" ht="14.25" x14ac:dyDescent="0.2">
      <c r="B44" s="29" t="s">
        <v>86</v>
      </c>
      <c r="C44" s="29" t="s">
        <v>8</v>
      </c>
      <c r="D44" s="30" t="s">
        <v>15</v>
      </c>
      <c r="E44" s="31">
        <v>3.5</v>
      </c>
      <c r="F44" s="31">
        <v>0.7</v>
      </c>
      <c r="G44" s="31">
        <f t="shared" si="1"/>
        <v>4.2</v>
      </c>
    </row>
    <row r="45" spans="2:7" ht="14.25" x14ac:dyDescent="0.2">
      <c r="B45" s="29" t="s">
        <v>86</v>
      </c>
      <c r="C45" s="29" t="s">
        <v>8</v>
      </c>
      <c r="D45" s="30" t="s">
        <v>15</v>
      </c>
      <c r="E45" s="31">
        <v>3.5</v>
      </c>
      <c r="F45" s="31">
        <v>0.7</v>
      </c>
      <c r="G45" s="31">
        <f t="shared" si="1"/>
        <v>4.2</v>
      </c>
    </row>
    <row r="46" spans="2:7" ht="14.25" x14ac:dyDescent="0.2">
      <c r="B46" s="29" t="s">
        <v>30</v>
      </c>
      <c r="C46" s="29" t="s">
        <v>8</v>
      </c>
      <c r="D46" s="30" t="s">
        <v>16</v>
      </c>
      <c r="E46" s="31">
        <v>4.84</v>
      </c>
      <c r="F46" s="31">
        <v>0</v>
      </c>
      <c r="G46" s="31">
        <f t="shared" si="1"/>
        <v>4.84</v>
      </c>
    </row>
    <row r="47" spans="2:7" ht="14.25" x14ac:dyDescent="0.2">
      <c r="B47" s="29" t="s">
        <v>30</v>
      </c>
      <c r="C47" s="29" t="s">
        <v>8</v>
      </c>
      <c r="D47" s="30" t="s">
        <v>13</v>
      </c>
      <c r="E47" s="31">
        <v>27.75</v>
      </c>
      <c r="F47" s="31">
        <v>0</v>
      </c>
      <c r="G47" s="31">
        <f t="shared" si="1"/>
        <v>27.75</v>
      </c>
    </row>
    <row r="48" spans="2:7" ht="14.25" x14ac:dyDescent="0.2">
      <c r="B48" s="29" t="s">
        <v>30</v>
      </c>
      <c r="C48" s="29" t="s">
        <v>8</v>
      </c>
      <c r="D48" s="30" t="s">
        <v>12</v>
      </c>
      <c r="E48" s="31">
        <v>38.25</v>
      </c>
      <c r="F48" s="31">
        <v>7.65</v>
      </c>
      <c r="G48" s="31">
        <f t="shared" si="1"/>
        <v>45.9</v>
      </c>
    </row>
    <row r="49" spans="2:7" ht="14.25" x14ac:dyDescent="0.2">
      <c r="B49" s="29" t="s">
        <v>55</v>
      </c>
      <c r="C49" s="29" t="s">
        <v>8</v>
      </c>
      <c r="D49" s="30" t="s">
        <v>10</v>
      </c>
      <c r="E49" s="31">
        <v>0.35</v>
      </c>
      <c r="F49" s="31">
        <v>6.9999999999999993E-2</v>
      </c>
      <c r="G49" s="31">
        <f t="shared" si="1"/>
        <v>0.42</v>
      </c>
    </row>
    <row r="50" spans="2:7" ht="14.25" x14ac:dyDescent="0.2">
      <c r="B50" s="29" t="s">
        <v>55</v>
      </c>
      <c r="C50" s="29" t="s">
        <v>8</v>
      </c>
      <c r="D50" s="30" t="s">
        <v>11</v>
      </c>
      <c r="E50" s="31">
        <v>10</v>
      </c>
      <c r="F50" s="31">
        <v>0</v>
      </c>
      <c r="G50" s="31">
        <f t="shared" si="1"/>
        <v>10</v>
      </c>
    </row>
    <row r="51" spans="2:7" ht="14.25" x14ac:dyDescent="0.2">
      <c r="B51" s="29" t="s">
        <v>87</v>
      </c>
      <c r="C51" s="29" t="s">
        <v>8</v>
      </c>
      <c r="D51" s="30" t="s">
        <v>14</v>
      </c>
      <c r="E51" s="31">
        <v>15.29</v>
      </c>
      <c r="F51" s="31">
        <v>3.06</v>
      </c>
      <c r="G51" s="31">
        <f t="shared" si="1"/>
        <v>18.349999999999998</v>
      </c>
    </row>
    <row r="52" spans="2:7" ht="14.25" x14ac:dyDescent="0.2">
      <c r="B52" s="29" t="s">
        <v>87</v>
      </c>
      <c r="C52" s="29" t="s">
        <v>8</v>
      </c>
      <c r="D52" s="30" t="s">
        <v>88</v>
      </c>
      <c r="E52" s="31">
        <v>35</v>
      </c>
      <c r="F52" s="31">
        <v>0</v>
      </c>
      <c r="G52" s="31">
        <f t="shared" si="1"/>
        <v>35</v>
      </c>
    </row>
    <row r="53" spans="2:7" ht="14.25" x14ac:dyDescent="0.2">
      <c r="B53" s="25"/>
      <c r="C53" s="26"/>
      <c r="D53" s="4"/>
      <c r="E53" s="32"/>
      <c r="F53" s="32"/>
      <c r="G53" s="32"/>
    </row>
    <row r="54" spans="2:7" ht="15.75" thickBot="1" x14ac:dyDescent="0.3">
      <c r="B54" s="3"/>
      <c r="D54" s="2" t="s">
        <v>5</v>
      </c>
      <c r="E54" s="1">
        <f>SUM(E8:E53)</f>
        <v>40408.839999999989</v>
      </c>
      <c r="F54" s="1">
        <f>SUM(F8:F53)</f>
        <v>5355.7400000000007</v>
      </c>
      <c r="G54" s="1">
        <f>SUM(G8:G53)</f>
        <v>45764.579999999987</v>
      </c>
    </row>
    <row r="55" spans="2:7" ht="15" thickTop="1" x14ac:dyDescent="0.2">
      <c r="B55" s="25"/>
      <c r="C55" s="26"/>
      <c r="D55" s="4"/>
      <c r="E55" s="23"/>
      <c r="F55" s="23"/>
      <c r="G55" s="23"/>
    </row>
    <row r="56" spans="2:7" ht="14.25" x14ac:dyDescent="0.2">
      <c r="B56" s="3"/>
      <c r="C56" s="4"/>
      <c r="E56" s="28"/>
      <c r="F56" s="28"/>
      <c r="G56" s="28"/>
    </row>
    <row r="57" spans="2:7" ht="14.25" x14ac:dyDescent="0.2">
      <c r="B57" s="3"/>
      <c r="C57" s="4"/>
      <c r="D57" s="4"/>
      <c r="E57" s="15"/>
      <c r="F57" s="15"/>
      <c r="G57" s="15"/>
    </row>
    <row r="58" spans="2:7" ht="14.25" x14ac:dyDescent="0.2">
      <c r="B58" s="3"/>
      <c r="C58" s="4"/>
      <c r="D58" s="5"/>
      <c r="E58" s="15"/>
      <c r="F58" s="24"/>
      <c r="G58" s="24"/>
    </row>
    <row r="59" spans="2:7" ht="14.25" x14ac:dyDescent="0.2">
      <c r="B59" s="3"/>
      <c r="C59" s="4"/>
      <c r="D59" s="5"/>
      <c r="E59" s="14"/>
      <c r="F59" s="14"/>
    </row>
    <row r="60" spans="2:7" ht="14.25" x14ac:dyDescent="0.2">
      <c r="B60" s="3"/>
      <c r="C60" s="4"/>
      <c r="D60" s="5"/>
      <c r="E60" s="14"/>
      <c r="F60" s="14"/>
      <c r="G60" s="15"/>
    </row>
    <row r="61" spans="2:7" ht="14.25" x14ac:dyDescent="0.2">
      <c r="B61" s="3"/>
      <c r="C61" s="4"/>
      <c r="D61" s="5"/>
      <c r="E61" s="14"/>
      <c r="F61" s="14"/>
      <c r="G61" s="15"/>
    </row>
    <row r="62" spans="2:7" ht="14.25" x14ac:dyDescent="0.2">
      <c r="B62" s="3"/>
      <c r="C62" s="4"/>
      <c r="D62" s="5"/>
      <c r="E62" s="14"/>
      <c r="F62" s="14"/>
      <c r="G62" s="15"/>
    </row>
    <row r="63" spans="2:7" ht="14.25" x14ac:dyDescent="0.2">
      <c r="B63" s="3"/>
      <c r="C63" s="4"/>
      <c r="D63" s="5"/>
      <c r="E63" s="14"/>
      <c r="F63" s="14"/>
      <c r="G63" s="15"/>
    </row>
    <row r="64" spans="2:7" ht="14.25" x14ac:dyDescent="0.2">
      <c r="B64" s="3"/>
      <c r="C64" s="4"/>
      <c r="D64" s="5"/>
      <c r="E64" s="14"/>
      <c r="F64" s="14"/>
      <c r="G64" s="15"/>
    </row>
    <row r="65" spans="2:7" ht="14.25" x14ac:dyDescent="0.2">
      <c r="B65" s="3"/>
      <c r="C65" s="4"/>
      <c r="D65" s="5"/>
      <c r="E65" s="14"/>
      <c r="F65" s="14"/>
      <c r="G65" s="15"/>
    </row>
    <row r="66" spans="2:7" ht="14.25" x14ac:dyDescent="0.2">
      <c r="B66" s="3"/>
      <c r="C66" s="4"/>
      <c r="D66" s="5"/>
      <c r="E66" s="14"/>
      <c r="F66" s="14"/>
      <c r="G66" s="15"/>
    </row>
    <row r="67" spans="2:7" ht="14.25" x14ac:dyDescent="0.2">
      <c r="B67" s="3"/>
      <c r="C67" s="4"/>
      <c r="D67" s="5"/>
      <c r="E67" s="14"/>
      <c r="F67" s="14"/>
      <c r="G67" s="15"/>
    </row>
    <row r="68" spans="2:7" ht="14.25" x14ac:dyDescent="0.2">
      <c r="B68" s="3"/>
      <c r="C68" s="4"/>
      <c r="E68" s="14"/>
      <c r="F68" s="14"/>
      <c r="G68" s="15"/>
    </row>
    <row r="69" spans="2:7" x14ac:dyDescent="0.2">
      <c r="D69" s="20"/>
      <c r="G69" s="15"/>
    </row>
    <row r="70" spans="2:7" x14ac:dyDescent="0.2">
      <c r="B70" s="19"/>
      <c r="C70" s="19"/>
      <c r="E70" s="21"/>
      <c r="F70" s="21"/>
      <c r="G70" s="15"/>
    </row>
  </sheetData>
  <sortState ref="B8:G52">
    <sortCondition ref="C8:C52"/>
  </sortState>
  <mergeCells count="2">
    <mergeCell ref="B1:G1"/>
    <mergeCell ref="B3:G3"/>
  </mergeCells>
  <pageMargins left="0.7" right="0.7" top="0.75" bottom="0.75" header="0.3" footer="0.3"/>
  <pageSetup paperSize="9" scale="6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payments</vt:lpstr>
      <vt:lpstr>'Aug payments'!Print_Area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User</dc:creator>
  <cp:lastModifiedBy>Finance</cp:lastModifiedBy>
  <cp:lastPrinted>2018-09-20T08:37:32Z</cp:lastPrinted>
  <dcterms:created xsi:type="dcterms:W3CDTF">2015-02-23T11:14:44Z</dcterms:created>
  <dcterms:modified xsi:type="dcterms:W3CDTF">2018-09-20T08:48:17Z</dcterms:modified>
</cp:coreProperties>
</file>